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ZM3xKJvAGdWsH8PXKG0z/gfMi1kUyvYTS+dQwVNMqxQ="/>
    </ext>
  </extLst>
</workbook>
</file>

<file path=xl/sharedStrings.xml><?xml version="1.0" encoding="utf-8"?>
<sst xmlns="http://schemas.openxmlformats.org/spreadsheetml/2006/main" count="217" uniqueCount="97">
  <si>
    <t>Levantamento de Demandas para Proposta Orçamentária Anual 2023</t>
  </si>
  <si>
    <t>Código:
FOR-DIGES-002-06 (V.00)</t>
  </si>
  <si>
    <t>Nome da Unidade:</t>
  </si>
  <si>
    <t>DIRETORIA DE TECNOLOGIA DA INFORMAÇÃO</t>
  </si>
  <si>
    <t>DITEC</t>
  </si>
  <si>
    <t>Assinatura</t>
  </si>
  <si>
    <t>Nome e cargo do Gestor:</t>
  </si>
  <si>
    <t>AFONSO EVANGELISTA ARAÚJO</t>
  </si>
  <si>
    <t>Data da informação:</t>
  </si>
  <si>
    <t>13.05.2022</t>
  </si>
  <si>
    <t>Ord</t>
  </si>
  <si>
    <t>Categoria da Despesa</t>
  </si>
  <si>
    <t>Descrição da Despesa</t>
  </si>
  <si>
    <t>Contratação nova?</t>
  </si>
  <si>
    <t>Custo Total Estimado (R$)</t>
  </si>
  <si>
    <t>3.3.90.14</t>
  </si>
  <si>
    <t>Diárias - Pessoal Civil.</t>
  </si>
  <si>
    <t>NÃO</t>
  </si>
  <si>
    <t>3.3.90.39</t>
  </si>
  <si>
    <r>
      <rPr>
        <rFont val="Arial"/>
        <color theme="1"/>
        <sz val="11.0"/>
      </rPr>
      <t xml:space="preserve">Serviços de Manutenção Preventiva do Ambiente Seguro (Climatização, Elétrico, Ambiente). 
</t>
    </r>
    <r>
      <rPr>
        <rFont val="Arial"/>
        <i/>
        <color theme="1"/>
        <sz val="9.0"/>
      </rPr>
      <t>SEI: 0005116-85.2020.8.01.0000, 0003435-80.2020.8.01.0000 e 0000381-48.2016.8.01.0000</t>
    </r>
  </si>
  <si>
    <r>
      <rPr>
        <rFont val="Arial"/>
        <color theme="1"/>
        <sz val="11.0"/>
      </rPr>
      <t xml:space="preserve">Serviço de suporte e manutenção em equipamentos da sala segura
</t>
    </r>
    <r>
      <rPr>
        <rFont val="Arial"/>
        <i/>
        <color theme="1"/>
        <sz val="9.0"/>
      </rPr>
      <t>SEI: 0008989-30.2019.8.01.0000</t>
    </r>
  </si>
  <si>
    <t>4.4.90.52</t>
  </si>
  <si>
    <r>
      <rPr>
        <rFont val="Arial"/>
        <color theme="1"/>
        <sz val="11.0"/>
      </rPr>
      <t xml:space="preserve">Aquisição de 2º Ambiente Seguro e estável para os Computadores Servidores e Storages gerenciados pela DITEC, e também guardar os áudio, vídeo e dados das videoconferências, para garantir a segurança, disponibilidade e continuidade do serviço. 
</t>
    </r>
    <r>
      <rPr>
        <rFont val="Arial"/>
        <i/>
        <color rgb="FF000000"/>
        <sz val="9.0"/>
      </rPr>
      <t>SEI 0010174-74.2017.8.01.0000</t>
    </r>
  </si>
  <si>
    <t>SIM</t>
  </si>
  <si>
    <r>
      <rPr>
        <rFont val="Arial"/>
        <color theme="1"/>
        <sz val="11.0"/>
      </rPr>
      <t xml:space="preserve">Aquisição de Ativos de Redes para o Segundo Data Center do TJAC
</t>
    </r>
    <r>
      <rPr>
        <rFont val="Arial"/>
        <i/>
        <color theme="1"/>
        <sz val="9.0"/>
      </rPr>
      <t>SEI 0002852-27.2022.8.01.0000</t>
    </r>
  </si>
  <si>
    <r>
      <rPr>
        <rFont val="Arial"/>
        <color theme="1"/>
        <sz val="11.0"/>
      </rPr>
      <t xml:space="preserve">Aquisição de Computador Servidor para 2º Ambiente Seguro, instalação do software de BI e do PJE no TJAC
</t>
    </r>
    <r>
      <rPr>
        <rFont val="Arial"/>
        <i/>
        <color theme="1"/>
        <sz val="9.0"/>
      </rPr>
      <t>SEI 0000084-31.2022.8.01.0000 e 0004129-88.2016.8.01.0000</t>
    </r>
  </si>
  <si>
    <r>
      <rPr>
        <rFont val="Arial"/>
        <color theme="1"/>
        <sz val="11.0"/>
      </rPr>
      <t xml:space="preserve">Aquisição de Storage para 2º Ambiente Seguro, banco de dados PJe e BI.
</t>
    </r>
    <r>
      <rPr>
        <rFont val="Arial"/>
        <i/>
        <color theme="1"/>
        <sz val="9.0"/>
      </rPr>
      <t>SEI 0000041-31.2021.8.01.0000 e 0004129-88.2016.8.01.0000</t>
    </r>
  </si>
  <si>
    <r>
      <rPr>
        <rFont val="Arial"/>
        <color theme="1"/>
        <sz val="11.0"/>
      </rPr>
      <t xml:space="preserve">Aquisição de material permanente para a implantação das salas de depoimento especial nas Comarcas.
</t>
    </r>
    <r>
      <rPr>
        <rFont val="Arial"/>
        <i/>
        <color theme="1"/>
        <sz val="9.0"/>
      </rPr>
      <t>SEI 0009199-81.2019.8.01.0000</t>
    </r>
  </si>
  <si>
    <r>
      <rPr>
        <rFont val="Arial"/>
        <color theme="1"/>
        <sz val="11.0"/>
      </rPr>
      <t xml:space="preserve">Serviços de Suporte Técnico, Manutenção em Hardware e Software da Protocoladora Digital BRY. 
</t>
    </r>
    <r>
      <rPr>
        <rFont val="Arial"/>
        <i/>
        <color theme="1"/>
        <sz val="9.0"/>
      </rPr>
      <t>SEI 0006527-66.2020.8.01.0000</t>
    </r>
  </si>
  <si>
    <r>
      <rPr>
        <rFont val="Arial"/>
        <color theme="1"/>
        <sz val="11.0"/>
      </rPr>
      <t xml:space="preserve">Serviços de Garantia Legal e Tecnologica do Sistema Gestão Administrativa- GRP - THEMA.
</t>
    </r>
    <r>
      <rPr>
        <rFont val="Arial"/>
        <i/>
        <color theme="1"/>
        <sz val="9.0"/>
      </rPr>
      <t>SEI 0002248-37.2020.8.01.0000</t>
    </r>
  </si>
  <si>
    <r>
      <rPr>
        <rFont val="Arial"/>
        <color theme="1"/>
        <sz val="11.0"/>
      </rPr>
      <t xml:space="preserve">Serviços de Links Urbanos e Interurbanos, utilizando protocolo MPLS, para Fóruns das Comarcas do Interior e aos prédios localizados na cidade de Rio Branco
</t>
    </r>
    <r>
      <rPr>
        <rFont val="Arial"/>
        <i/>
        <color theme="1"/>
        <sz val="9.0"/>
      </rPr>
      <t>SEI  0000456-14.2021.8.01.0000</t>
    </r>
  </si>
  <si>
    <r>
      <rPr>
        <rFont val="Arial"/>
        <color rgb="FFFF0000"/>
        <sz val="11.0"/>
      </rPr>
      <t xml:space="preserve">Serviços de Manutenção Preventiva e Corretiva nas Torres de Rádios do TJAC. 
</t>
    </r>
    <r>
      <rPr>
        <rFont val="Arial"/>
        <i/>
        <color rgb="FFFF0000"/>
        <sz val="9.0"/>
      </rPr>
      <t>SEI 0003443-57.2020.8.01.0000</t>
    </r>
    <r>
      <rPr>
        <rFont val="Arial"/>
        <i/>
        <color rgb="FFFF0000"/>
        <sz val="9.0"/>
      </rPr>
      <t>(venceu)</t>
    </r>
  </si>
  <si>
    <t>verificado</t>
  </si>
  <si>
    <r>
      <rPr>
        <rFont val="Arial"/>
        <color theme="1"/>
        <sz val="11.0"/>
      </rPr>
      <t xml:space="preserve">Aquisição de Nobreak modulares para todas as Comarcas, objetivando garantir a continuidade do funcionamento dos sistemas judiciais e administrativos. 
</t>
    </r>
    <r>
      <rPr>
        <rFont val="Arial"/>
        <i/>
        <color theme="1"/>
        <sz val="9.0"/>
      </rPr>
      <t>SEI 0001410-94.2020.8.01.0000</t>
    </r>
  </si>
  <si>
    <r>
      <rPr>
        <rFont val="Arial"/>
        <color theme="1"/>
        <sz val="11.0"/>
      </rPr>
      <t xml:space="preserve">Aquisição de gerador de energia para as Comarcas do Interior e Juizados Especiais Cíveis de Rio Branco. 
</t>
    </r>
    <r>
      <rPr>
        <rFont val="Arial"/>
        <i/>
        <color theme="1"/>
        <sz val="9.0"/>
      </rPr>
      <t>SEI 0001410-94.2020.8.01.0000</t>
    </r>
  </si>
  <si>
    <r>
      <rPr>
        <rFont val="Arial"/>
        <color theme="1"/>
        <sz val="11.0"/>
      </rPr>
      <t xml:space="preserve">Serviço de licença dos bancos de dados dos sistemas judiciais de 1o e 2o graus, administrativos, contábel, patrimonial, recursos humanos, folha de pagamento do TJAC. 
</t>
    </r>
    <r>
      <rPr>
        <rFont val="Arial"/>
        <i/>
        <color theme="1"/>
        <sz val="9.0"/>
      </rPr>
      <t>SEI 0007671-12.2019.8.01.0000</t>
    </r>
  </si>
  <si>
    <r>
      <rPr>
        <rFont val="Arial"/>
        <color theme="1"/>
        <sz val="11.0"/>
      </rPr>
      <t xml:space="preserve">Serviços de sustentação, garantia de evolução tecnológica e funcional, criação e instalação de ambientes, desenvolvimento e outros serviços sob demanda do Sistema de Automação da Justiça de 1o.  2o Graus - SAJ. 
</t>
    </r>
    <r>
      <rPr>
        <rFont val="Arial"/>
        <i/>
        <color theme="1"/>
        <sz val="9.0"/>
      </rPr>
      <t>SEI 0007673-79.2019.8.01.0000</t>
    </r>
  </si>
  <si>
    <t>Serviço de treinamento e capacitação para equipe da DITEC em tecnologias utilizadas nos sistemas em funcionamento no ambiente do TJAC. Também em tecnologias recomendadas pelo Conselho Nacional de Justiça.</t>
  </si>
  <si>
    <t>3.1.90.11</t>
  </si>
  <si>
    <r>
      <rPr>
        <rFont val="Arial"/>
        <color theme="1"/>
        <sz val="11.0"/>
      </rPr>
      <t xml:space="preserve">Realizar novas contratações de profissionais de tecnologia da informação conforme estrutura organizacional imposta pela resolução 370/2021 do CNJ para DITEC. Atender também a estimativa de força de trabalho para o PJE no TJAC. 
</t>
    </r>
    <r>
      <rPr>
        <rFont val="Arial"/>
        <i/>
        <color theme="1"/>
        <sz val="9.0"/>
      </rPr>
      <t>SEI 0004129-88.2016.8.01.0000</t>
    </r>
  </si>
  <si>
    <r>
      <rPr>
        <rFont val="Arial"/>
        <color theme="1"/>
        <sz val="11.0"/>
      </rPr>
      <t xml:space="preserve">Aquisição de equipamentos para expansão do sistema de videoconferencia nas unidades judicias do TJAC. 
</t>
    </r>
    <r>
      <rPr>
        <rFont val="Arial"/>
        <i/>
        <color theme="1"/>
        <sz val="9.0"/>
      </rPr>
      <t>SEI 0002272-65.2020.8.01.0000</t>
    </r>
  </si>
  <si>
    <r>
      <rPr>
        <rFont val="Arial"/>
        <color theme="1"/>
        <sz val="11.0"/>
      </rPr>
      <t xml:space="preserve">Serviço de Outsourcing de impressão para atender determinação da inspenção da Corregedoria Nacional de Justiça do CNJ. 
</t>
    </r>
    <r>
      <rPr>
        <rFont val="Arial"/>
        <i/>
        <color theme="1"/>
        <sz val="9.0"/>
      </rPr>
      <t>SEI 0002559-28.2020.8.01.0000</t>
    </r>
  </si>
  <si>
    <r>
      <rPr>
        <rFont val="Arial"/>
        <color theme="1"/>
        <sz val="11.0"/>
      </rPr>
      <t xml:space="preserve">Aquisição de Software de BI - Business Intelligence e Consultoria para implantaçãdo do PJE no TJAC. 
</t>
    </r>
    <r>
      <rPr>
        <rFont val="Arial"/>
        <i/>
        <color theme="1"/>
        <sz val="9.0"/>
      </rPr>
      <t>SEI 0003382-31.2022.8.01.0000 e 0004129-88.2016.8.01.0000</t>
    </r>
  </si>
  <si>
    <t>Serviço de telecomunicação utilizado para monitoramento e gerenciamento do ambiente do datacenter do TJAC.</t>
  </si>
  <si>
    <t>3.3.90.40</t>
  </si>
  <si>
    <r>
      <rPr>
        <rFont val="Arial"/>
        <color theme="1"/>
        <sz val="11.0"/>
      </rPr>
      <t xml:space="preserve">Serviço de licença de uso de software para realização de sessões e audiências mediante videoconferência 39/2020
</t>
    </r>
    <r>
      <rPr>
        <rFont val="Arial"/>
        <i/>
        <color theme="1"/>
        <sz val="9.0"/>
      </rPr>
      <t>SEI 0004801-57.2020.8.01.0000</t>
    </r>
  </si>
  <si>
    <t xml:space="preserve">R$         217.723.50 </t>
  </si>
  <si>
    <r>
      <rPr>
        <rFont val="Arial"/>
        <color theme="1"/>
        <sz val="11.0"/>
      </rPr>
      <t xml:space="preserve">Serviço de licença de uso de software para realização de sessões e audiências mediante videoconferência - 03/2021 
</t>
    </r>
    <r>
      <rPr>
        <rFont val="Arial"/>
        <i/>
        <color theme="1"/>
        <sz val="9.0"/>
      </rPr>
      <t>SEI 0004801-57.2020.8.01.0000</t>
    </r>
  </si>
  <si>
    <r>
      <rPr>
        <rFont val="Arial"/>
        <color theme="1"/>
        <sz val="11.0"/>
      </rPr>
      <t xml:space="preserve">Serviço de Internet de Fibra de 20Mb para Palácio da Justiça, Fórum Barão do Rio Branco e Vila do Incra
</t>
    </r>
    <r>
      <rPr>
        <rFont val="Arial"/>
        <i/>
        <color theme="1"/>
        <sz val="9.0"/>
      </rPr>
      <t>SEI 0002957-72.2020.8.01.0000</t>
    </r>
  </si>
  <si>
    <r>
      <rPr>
        <rFont val="Arial"/>
        <color theme="1"/>
        <sz val="11.0"/>
      </rPr>
      <t xml:space="preserve">Serviço de Internet via satélite de 10Mb ilimitado para Serventia de Jordão
</t>
    </r>
    <r>
      <rPr>
        <rFont val="Arial"/>
        <i/>
        <color theme="1"/>
        <sz val="9.0"/>
      </rPr>
      <t>SEI 0005282-20.2020.8.01.0000</t>
    </r>
  </si>
  <si>
    <t>Aquisição de Software para desenvolvimento, manutenção e gestão da DITEC</t>
  </si>
  <si>
    <t>3.3.90.30</t>
  </si>
  <si>
    <t>Material de expediente para manter funcionando a DITEC</t>
  </si>
  <si>
    <r>
      <rPr>
        <rFont val="Arial"/>
        <color theme="1"/>
        <sz val="11.0"/>
      </rPr>
      <t xml:space="preserve">Serviços continuados de suporte técnico especializado, manutenção preventiva e corretiva, incluindo o fornecimento de peças de reposição
</t>
    </r>
    <r>
      <rPr>
        <rFont val="Arial"/>
        <i/>
        <color theme="1"/>
        <sz val="10.0"/>
      </rPr>
      <t>0000561-54.2022.8.01.0000</t>
    </r>
  </si>
  <si>
    <t>R$         265.200,00</t>
  </si>
  <si>
    <t>TOTAL - 1º Grau</t>
  </si>
  <si>
    <r>
      <rPr>
        <rFont val="Arial"/>
        <color theme="1"/>
        <sz val="11.0"/>
      </rPr>
      <t xml:space="preserve">Serviços de Manutenção Preventiva do Ambiente Seguro (Climatização, Elétrico, Ambiente). 
</t>
    </r>
    <r>
      <rPr>
        <rFont val="Arial"/>
        <i/>
        <color theme="1"/>
        <sz val="9.0"/>
      </rPr>
      <t>SEI: 0005116-85.2020.8.01.0000, 0003435-80.2020.8.01.0000 e 0000381-48.2016.8.01.0000</t>
    </r>
  </si>
  <si>
    <r>
      <rPr>
        <rFont val="Arial"/>
        <color theme="1"/>
        <sz val="11.0"/>
      </rPr>
      <t xml:space="preserve">Serviço de suporte e manutenção em equipamentos da sala segura
</t>
    </r>
    <r>
      <rPr>
        <rFont val="Arial"/>
        <i/>
        <color theme="1"/>
        <sz val="9.0"/>
      </rPr>
      <t>SEI: 0008989-30.2019.8.01.0000</t>
    </r>
  </si>
  <si>
    <r>
      <rPr>
        <rFont val="Arial"/>
        <color theme="1"/>
        <sz val="11.0"/>
      </rPr>
      <t xml:space="preserve">Aquisição de 2º Ambiente Seguro e estável para os Computadores Servidores e Storages gerenciados pela DITEC, e também guardar os áudio, vídeo e dados das videoconferências, para garantir a segurança, disponibilidade e continuidade do serviço. 
</t>
    </r>
    <r>
      <rPr>
        <rFont val="Arial"/>
        <i/>
        <color rgb="FF000000"/>
        <sz val="9.0"/>
      </rPr>
      <t>SEI 0010174-74.2017.8.01.0000</t>
    </r>
  </si>
  <si>
    <r>
      <rPr>
        <rFont val="Arial"/>
        <color theme="1"/>
        <sz val="11.0"/>
      </rPr>
      <t xml:space="preserve">Aquisição de Ativos de Redes para o Segundo Data Center do TJAC
</t>
    </r>
    <r>
      <rPr>
        <rFont val="Arial"/>
        <i/>
        <color theme="1"/>
        <sz val="9.0"/>
      </rPr>
      <t>SEI 0002852-27.2022.8.01.0000</t>
    </r>
  </si>
  <si>
    <r>
      <rPr>
        <rFont val="Arial"/>
        <color theme="1"/>
        <sz val="11.0"/>
      </rPr>
      <t xml:space="preserve">Aquisição de Computador Servidor para 2º Ambiente Seguro, instalação do software de BI e do PJE no TJAC
</t>
    </r>
    <r>
      <rPr>
        <rFont val="Arial"/>
        <i/>
        <color theme="1"/>
        <sz val="9.0"/>
      </rPr>
      <t>SEI 0000084-31.2022.8.01.0000 e 0004129-88.2016.8.01.0000</t>
    </r>
  </si>
  <si>
    <r>
      <rPr>
        <rFont val="Arial"/>
        <color theme="1"/>
        <sz val="11.0"/>
      </rPr>
      <t xml:space="preserve">Aquisição de Storage para 2º Ambiente Seguro
</t>
    </r>
    <r>
      <rPr>
        <rFont val="Arial"/>
        <i/>
        <color theme="1"/>
        <sz val="9.0"/>
      </rPr>
      <t>SEI 0000041-31.2021.8.01.0000</t>
    </r>
  </si>
  <si>
    <r>
      <rPr>
        <rFont val="Arial"/>
        <color theme="1"/>
        <sz val="11.0"/>
      </rPr>
      <t xml:space="preserve">Aquisição de material permanente para a implantação das salas de depoimento especial nas Comarcas.
</t>
    </r>
    <r>
      <rPr>
        <rFont val="Arial"/>
        <i/>
        <color theme="1"/>
        <sz val="9.0"/>
      </rPr>
      <t>SEI 0009199-81.2019.8.01.0000</t>
    </r>
  </si>
  <si>
    <r>
      <rPr>
        <rFont val="Arial"/>
        <color theme="1"/>
        <sz val="11.0"/>
      </rPr>
      <t xml:space="preserve">Serviços de Suporte Técnico, Manutenção em Hardware e Software da Protocoladora Digital BRY. 
</t>
    </r>
    <r>
      <rPr>
        <rFont val="Arial"/>
        <i/>
        <color theme="1"/>
        <sz val="9.0"/>
      </rPr>
      <t>SEI 0006527-66.2020.8.01.0000</t>
    </r>
  </si>
  <si>
    <r>
      <rPr>
        <rFont val="Arial"/>
        <color theme="1"/>
        <sz val="11.0"/>
      </rPr>
      <t xml:space="preserve">Serviços de Garantia Legal e Tecnologica do Sistema Gestão Administrativa- GRP - THEMA.
</t>
    </r>
    <r>
      <rPr>
        <rFont val="Arial"/>
        <i/>
        <color theme="1"/>
        <sz val="9.0"/>
      </rPr>
      <t>SEI 0002248-37.2020.8.01.0000</t>
    </r>
  </si>
  <si>
    <r>
      <rPr>
        <rFont val="Arial"/>
        <color theme="1"/>
        <sz val="11.0"/>
      </rPr>
      <t xml:space="preserve">Serviços de Links Urbanos e Interurbanos, utilizando protocolo MPLS, para Fóruns das Comarcas do Interior e aos prédios localizados na cidade de Rio Branco
</t>
    </r>
    <r>
      <rPr>
        <rFont val="Arial"/>
        <i/>
        <color theme="1"/>
        <sz val="9.0"/>
      </rPr>
      <t>SEI  0000456-14.2021.8.01.0000</t>
    </r>
  </si>
  <si>
    <r>
      <rPr>
        <rFont val="Arial"/>
        <color rgb="FFFF0000"/>
        <sz val="11.0"/>
      </rPr>
      <t xml:space="preserve">Serviços de Manutenção Preventiva e Corretiva nas Torres de Rádios do TJAC. 
</t>
    </r>
    <r>
      <rPr>
        <rFont val="Arial"/>
        <i/>
        <color rgb="FFFF0000"/>
        <sz val="9.0"/>
      </rPr>
      <t>SEI 0003443-57.2020.8.01.0000</t>
    </r>
    <r>
      <rPr>
        <rFont val="Arial"/>
        <i/>
        <color rgb="FFFF0000"/>
        <sz val="9.0"/>
      </rPr>
      <t>(venceu)</t>
    </r>
  </si>
  <si>
    <r>
      <rPr>
        <rFont val="Arial"/>
        <color theme="1"/>
        <sz val="11.0"/>
      </rPr>
      <t xml:space="preserve">Aquisição de Nobreak modulares para todas as Comarcas, objetivando garantir a continuidade do funcionamento dos sistemas judiciais e administrativos. 
</t>
    </r>
    <r>
      <rPr>
        <rFont val="Arial"/>
        <i/>
        <color theme="1"/>
        <sz val="9.0"/>
      </rPr>
      <t>SEI 0001410-94.2020.8.01.0000</t>
    </r>
  </si>
  <si>
    <r>
      <rPr>
        <rFont val="Arial"/>
        <color theme="1"/>
        <sz val="11.0"/>
      </rPr>
      <t xml:space="preserve">Aquisição de gerador de energia para as Comarcas do Interior e Juizados Especiais Cíveis de Rio Branco. 
</t>
    </r>
    <r>
      <rPr>
        <rFont val="Arial"/>
        <i/>
        <color theme="1"/>
        <sz val="9.0"/>
      </rPr>
      <t>SEI 0001410-94.2020.8.01.0000</t>
    </r>
  </si>
  <si>
    <t>SM</t>
  </si>
  <si>
    <r>
      <rPr>
        <rFont val="Arial"/>
        <color theme="1"/>
        <sz val="11.0"/>
      </rPr>
      <t xml:space="preserve">Serviço de licença dos bancos de dados dos sistemas judiciais de 1o e 2o graus, administrativos, contábel, patrimonial, recursos humanos, folha de pagamento do TJAC. 
</t>
    </r>
    <r>
      <rPr>
        <rFont val="Arial"/>
        <i/>
        <color theme="1"/>
        <sz val="9.0"/>
      </rPr>
      <t>SEI 0007671-12.2019.8.01.0000</t>
    </r>
  </si>
  <si>
    <r>
      <rPr>
        <rFont val="Arial"/>
        <color theme="1"/>
        <sz val="11.0"/>
      </rPr>
      <t xml:space="preserve">Serviços de sustentação, garantia de evolução tecnológica e funcional, criação e instalação de ambientes, desenvolvimento e outros serviços sob demanda do Sistema de Automação da Justiça de 1o.  2o Graus - SAJ. 
</t>
    </r>
    <r>
      <rPr>
        <rFont val="Arial"/>
        <i/>
        <color theme="1"/>
        <sz val="8.0"/>
      </rPr>
      <t>SEI 0007673-79.2019.8.01.0000</t>
    </r>
  </si>
  <si>
    <r>
      <rPr>
        <rFont val="Arial"/>
        <color theme="1"/>
        <sz val="11.0"/>
      </rPr>
      <t xml:space="preserve">Realizar novas contratações de profissionais de tecnologia da informação conforme estrutura organizacional imposta pela resolução 370/2021 do CNJ para DITEC. Atender também a estimativa de força de trabalho para o PJE no TJAC. 
</t>
    </r>
    <r>
      <rPr>
        <rFont val="Arial"/>
        <i/>
        <color theme="1"/>
        <sz val="9.0"/>
      </rPr>
      <t>SEI 0004129-88.2016.8.01.0000</t>
    </r>
  </si>
  <si>
    <r>
      <rPr>
        <rFont val="Arial"/>
        <color theme="1"/>
        <sz val="11.0"/>
      </rPr>
      <t xml:space="preserve">Aquisição de equipamentos para expansão do sistema de videoconferencia nas unidades judicias do TJAC. 
</t>
    </r>
    <r>
      <rPr>
        <rFont val="Arial"/>
        <i/>
        <color theme="1"/>
        <sz val="9.0"/>
      </rPr>
      <t>SEI 0002272-65.2020.8.01.0000</t>
    </r>
  </si>
  <si>
    <t>Serviço de Outsourcing de impressão para atender determinação da inspenção da Corregedoria Nacional de Justiça do CNJ. SEI 0002559-28.2020.8.01.0000</t>
  </si>
  <si>
    <r>
      <rPr>
        <rFont val="Arial"/>
        <color theme="1"/>
        <sz val="11.0"/>
      </rPr>
      <t xml:space="preserve">Aquisição de Software de BI - Business Intelligence e Consultoria para implantaçãdo do PJE no TJAC. 
</t>
    </r>
    <r>
      <rPr>
        <rFont val="Arial"/>
        <i/>
        <color theme="1"/>
        <sz val="9.0"/>
      </rPr>
      <t>SEI 0003382-31.2022.8.01.0000 e 0004129-88.2016.8.01.0000</t>
    </r>
  </si>
  <si>
    <r>
      <rPr>
        <rFont val="Arial"/>
        <color theme="1"/>
        <sz val="11.0"/>
      </rPr>
      <t xml:space="preserve">Serviço de licença de uso de software para realização de sessões e audiências mediante videoconferência - 39/2020 
</t>
    </r>
    <r>
      <rPr>
        <rFont val="Arial"/>
        <i/>
        <color theme="1"/>
        <sz val="9.0"/>
      </rPr>
      <t>SEI 0004801-57.2020.8.01.0000</t>
    </r>
  </si>
  <si>
    <r>
      <rPr>
        <rFont val="Arial"/>
        <color theme="1"/>
        <sz val="11.0"/>
      </rPr>
      <t xml:space="preserve">Serviço de licença de uso de software para realização de sessões e audiências mediante videoconferência - 03/2021 
</t>
    </r>
    <r>
      <rPr>
        <rFont val="Arial"/>
        <i/>
        <color theme="1"/>
        <sz val="9.0"/>
      </rPr>
      <t>SEI 0004801-57.2020.8.01.0000</t>
    </r>
  </si>
  <si>
    <r>
      <rPr>
        <rFont val="Arial"/>
        <color theme="1"/>
        <sz val="11.0"/>
      </rPr>
      <t xml:space="preserve">Serviço de Internet de Fibra de 20Mb para Palácio da Justiça, Fórum Barão do Rio Branco e Vila do Incra
</t>
    </r>
    <r>
      <rPr>
        <rFont val="Arial"/>
        <i/>
        <color theme="1"/>
        <sz val="9.0"/>
      </rPr>
      <t>SEI 0002957-72.2020.8.01.0000</t>
    </r>
  </si>
  <si>
    <r>
      <rPr>
        <rFont val="Arial"/>
        <color theme="1"/>
        <sz val="11.0"/>
      </rPr>
      <t xml:space="preserve">Serviço de Internet via satélite de 10Mb ilimitado para Serventia de Jordão
</t>
    </r>
    <r>
      <rPr>
        <rFont val="Arial"/>
        <i/>
        <color theme="1"/>
        <sz val="9.0"/>
      </rPr>
      <t>SEI 0005282-20.2020.8.01.0000</t>
    </r>
  </si>
  <si>
    <r>
      <rPr>
        <rFont val="Arial"/>
        <color theme="1"/>
        <sz val="11.0"/>
      </rPr>
      <t xml:space="preserve">Serviços continuados de suporte técnico especializado, manutenção preventiva e corretiva, incluindo o fornecimento de peças de reposição
</t>
    </r>
    <r>
      <rPr>
        <rFont val="Arial"/>
        <i/>
        <color theme="1"/>
        <sz val="10.0"/>
      </rPr>
      <t>0000561-54.2022.8.01.0000</t>
    </r>
  </si>
  <si>
    <t>TOTAL - 2º Grau</t>
  </si>
  <si>
    <t>TOTAL GERAL</t>
  </si>
  <si>
    <t>Observação:</t>
  </si>
  <si>
    <t>Para toda contratação nova, descreva abaixo, de forma resumida, a que se refere.</t>
  </si>
  <si>
    <t>Ord 4 - Aquisição de 2º Ambiente Seguro e estável para os Computadores Servidores e Storages gerenciados pela DITEC, e também guardar os áudio, vídeo e dados das videoconferências, para garantir a segurança, disponibilidade e continuidade do serviço - SEI 0010174-74.2017.8.01.0000</t>
  </si>
  <si>
    <t>Ord 5 - Aquisição de Ativos de Redes para o Segundo Data Center do TJAC - SEI 0002852-27.2022.8.01.0000</t>
  </si>
  <si>
    <t>Ord 6 - Aquisição de Computador Servidor para 2º Ambiente Seguro, instalação do software de BI e do PJE no TJAC - SEI 0000084-31.2022.8.01.0000 e 0004129-88.2016.8.01.0000</t>
  </si>
  <si>
    <t>Ord 7 - Aquisição de Storage para 2º Ambiente Seguro, banco de dados PJe e BI - SEI 0000041-31.2021.8.01.0000 e 0004129-88.2016.8.01.0000</t>
  </si>
  <si>
    <t>Ord 8 - Aquisição de material permanente para a implantação das salas de depoimento especial nas Comarcas - SEI 0009199-81.2019.8.01.0000</t>
  </si>
  <si>
    <t>Ord 13 - Aquisição de Nobreak modulares para todas as Comarcas, objetivando garantir a continuidade do funcionamento dos sistemas judiciais e administrativos. 
SEI 0001410-94.2020.8.01.0000</t>
  </si>
  <si>
    <t>Ord 14 - Aquisição de gerador de energia para as Comarcas do Interior e Juizados Especiais Cíveis de Rio Branco. SEI 0001410-94.2020.8.01.0000</t>
  </si>
  <si>
    <t>Ord 17 - Serviço de treinamento e capacitação para equipe da DITEC em tecnologias utilizadas nos sistemas em funcionamento no ambiente do TJAC. Também em tecnologias recomendadas pelo Conselho Nacional de Justiça.</t>
  </si>
  <si>
    <t>Ord 19 - Aquisição de equipamentos para expansão do sistema de videoconferencia nas unidades judicias do TJAC - SEI 0002272-65.2020.8.01.0000</t>
  </si>
  <si>
    <t>Ord 20 - Serviço de Outsourcing de impressão para atender determinação da inspenção da Corregedoria Nacional de Justiça do CNJ - SEI 0002559-28.2020.8.01.0000</t>
  </si>
  <si>
    <t>Ord 21 - Aquisição de Software de BI - Business Intelligence e Consultoria para implantaçãdo do PJE no TJAC - SEI 0003382-31.2022.8.01.0000 e 0004129-88.2016.8.01.0000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</si>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</sst>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15">
    <font>
      <sz val="11.0"/>
      <color theme="1"/>
      <name val="Calibri"/>
      <scheme val="minor"/>
    </font>
    <font>
      <sz val="11.0"/>
      <color theme="1"/>
      <name val="Calibri"/>
    </font>
    <font/>
    <font>
      <b/>
      <sz val="12.0"/>
      <color theme="1"/>
      <name val="Arial"/>
    </font>
    <font>
      <sz val="10.0"/>
      <color theme="1"/>
      <name val="Calibri"/>
    </font>
    <font>
      <sz val="11.0"/>
      <color theme="1"/>
      <name val="Arial"/>
    </font>
    <font>
      <b/>
      <sz val="11.0"/>
      <color theme="1"/>
      <name val="Arial"/>
    </font>
    <font>
      <b/>
      <sz val="14.0"/>
      <color theme="1"/>
      <name val="Calibri"/>
    </font>
    <font>
      <sz val="12.0"/>
      <color theme="1"/>
      <name val="Arial"/>
    </font>
    <font>
      <b/>
      <sz val="11.0"/>
      <color theme="1"/>
      <name val="Calibri"/>
    </font>
    <font>
      <b/>
      <sz val="12.0"/>
      <color rgb="FF0070C0"/>
      <name val="Arial"/>
    </font>
    <font>
      <sz val="11.0"/>
      <color rgb="FFFF0000"/>
      <name val="Arial"/>
    </font>
    <font>
      <b/>
      <sz val="10.0"/>
      <color theme="1"/>
      <name val="Arial"/>
    </font>
    <font>
      <b/>
      <sz val="11.0"/>
      <color rgb="FFFF0000"/>
      <name val="Arial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00B050"/>
        <bgColor rgb="FF00B050"/>
      </patternFill>
    </fill>
    <fill>
      <patternFill patternType="solid">
        <fgColor rgb="FFA5A5A5"/>
        <bgColor rgb="FFA5A5A5"/>
      </patternFill>
    </fill>
  </fills>
  <borders count="1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4" numFmtId="0" xfId="0" applyAlignment="1" applyBorder="1" applyFont="1">
      <alignment shrinkToFit="0" wrapText="1"/>
    </xf>
    <xf borderId="6" fillId="0" fontId="2" numFmtId="0" xfId="0" applyBorder="1" applyFont="1"/>
    <xf borderId="7" fillId="0" fontId="2" numFmtId="0" xfId="0" applyBorder="1" applyFont="1"/>
    <xf borderId="0" fillId="0" fontId="5" numFmtId="0" xfId="0" applyFont="1"/>
    <xf borderId="1" fillId="0" fontId="6" numFmtId="0" xfId="0" applyAlignment="1" applyBorder="1" applyFont="1">
      <alignment horizontal="left"/>
    </xf>
    <xf borderId="2" fillId="0" fontId="1" numFmtId="0" xfId="0" applyBorder="1" applyFont="1"/>
    <xf borderId="2" fillId="0" fontId="7" numFmtId="0" xfId="0" applyAlignment="1" applyBorder="1" applyFont="1">
      <alignment horizontal="left"/>
    </xf>
    <xf borderId="8" fillId="0" fontId="7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/>
    </xf>
    <xf borderId="8" fillId="0" fontId="6" numFmtId="0" xfId="0" applyAlignment="1" applyBorder="1" applyFont="1">
      <alignment horizontal="left"/>
    </xf>
    <xf borderId="4" fillId="0" fontId="1" numFmtId="0" xfId="0" applyBorder="1" applyFont="1"/>
    <xf borderId="8" fillId="0" fontId="7" numFmtId="0" xfId="0" applyAlignment="1" applyBorder="1" applyFont="1">
      <alignment horizontal="left"/>
    </xf>
    <xf borderId="3" fillId="0" fontId="2" numFmtId="0" xfId="0" applyBorder="1" applyFont="1"/>
    <xf borderId="9" fillId="0" fontId="5" numFmtId="0" xfId="0" applyBorder="1" applyFont="1"/>
    <xf borderId="6" fillId="0" fontId="6" numFmtId="0" xfId="0" applyAlignment="1" applyBorder="1" applyFont="1">
      <alignment horizontal="left"/>
    </xf>
    <xf borderId="7" fillId="0" fontId="1" numFmtId="0" xfId="0" applyBorder="1" applyFont="1"/>
    <xf borderId="8" fillId="0" fontId="7" numFmtId="14" xfId="0" applyAlignment="1" applyBorder="1" applyFont="1" applyNumberFormat="1">
      <alignment horizontal="left"/>
    </xf>
    <xf borderId="10" fillId="0" fontId="5" numFmtId="0" xfId="0" applyBorder="1" applyFont="1"/>
    <xf borderId="0" fillId="0" fontId="5" numFmtId="0" xfId="0" applyAlignment="1" applyFont="1">
      <alignment horizontal="center"/>
    </xf>
    <xf borderId="5" fillId="0" fontId="9" numFmtId="0" xfId="0" applyAlignment="1" applyBorder="1" applyFont="1">
      <alignment vertical="center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vertical="center"/>
    </xf>
    <xf borderId="0" fillId="0" fontId="1" numFmtId="0" xfId="0" applyFont="1"/>
    <xf borderId="5" fillId="0" fontId="1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vertical="center"/>
    </xf>
    <xf borderId="5" fillId="0" fontId="5" numFmtId="0" xfId="0" applyAlignment="1" applyBorder="1" applyFont="1">
      <alignment shrinkToFit="0" wrapText="1"/>
    </xf>
    <xf borderId="5" fillId="0" fontId="5" numFmtId="164" xfId="0" applyBorder="1" applyFont="1" applyNumberFormat="1"/>
    <xf borderId="5" fillId="0" fontId="5" numFmtId="0" xfId="0" applyAlignment="1" applyBorder="1" applyFont="1">
      <alignment readingOrder="0" shrinkToFit="0" wrapText="1"/>
    </xf>
    <xf borderId="0" fillId="0" fontId="1" numFmtId="164" xfId="0" applyFont="1" applyNumberFormat="1"/>
    <xf borderId="5" fillId="0" fontId="10" numFmtId="0" xfId="0" applyAlignment="1" applyBorder="1" applyFont="1">
      <alignment horizontal="center" readingOrder="0" vertical="center"/>
    </xf>
    <xf borderId="5" fillId="0" fontId="5" numFmtId="0" xfId="0" applyAlignment="1" applyBorder="1" applyFont="1">
      <alignment horizontal="left" shrinkToFit="0" wrapText="1"/>
    </xf>
    <xf borderId="5" fillId="2" fontId="5" numFmtId="0" xfId="0" applyAlignment="1" applyBorder="1" applyFill="1" applyFont="1">
      <alignment horizontal="left" shrinkToFit="0" wrapText="1"/>
    </xf>
    <xf borderId="5" fillId="0" fontId="11" numFmtId="0" xfId="0" applyAlignment="1" applyBorder="1" applyFont="1">
      <alignment readingOrder="0" shrinkToFit="0" wrapText="1"/>
    </xf>
    <xf borderId="0" fillId="0" fontId="1" numFmtId="0" xfId="0" applyAlignment="1" applyFont="1">
      <alignment readingOrder="0"/>
    </xf>
    <xf borderId="5" fillId="2" fontId="5" numFmtId="0" xfId="0" applyAlignment="1" applyBorder="1" applyFont="1">
      <alignment shrinkToFit="0" wrapText="1"/>
    </xf>
    <xf borderId="5" fillId="2" fontId="5" numFmtId="164" xfId="0" applyBorder="1" applyFont="1" applyNumberFormat="1"/>
    <xf borderId="5" fillId="0" fontId="5" numFmtId="164" xfId="0" applyAlignment="1" applyBorder="1" applyFont="1" applyNumberFormat="1">
      <alignment readingOrder="0"/>
    </xf>
    <xf borderId="5" fillId="0" fontId="10" numFmtId="0" xfId="0" applyAlignment="1" applyBorder="1" applyFont="1">
      <alignment horizontal="center"/>
    </xf>
    <xf borderId="8" fillId="3" fontId="12" numFmtId="0" xfId="0" applyAlignment="1" applyBorder="1" applyFill="1" applyFont="1">
      <alignment horizontal="center" shrinkToFit="0" vertical="center" wrapText="1"/>
    </xf>
    <xf borderId="5" fillId="3" fontId="9" numFmtId="164" xfId="0" applyBorder="1" applyFont="1" applyNumberFormat="1"/>
    <xf borderId="8" fillId="4" fontId="6" numFmtId="0" xfId="0" applyAlignment="1" applyBorder="1" applyFill="1" applyFont="1">
      <alignment horizontal="center" vertical="center"/>
    </xf>
    <xf borderId="5" fillId="4" fontId="9" numFmtId="164" xfId="0" applyBorder="1" applyFont="1" applyNumberFormat="1"/>
    <xf borderId="8" fillId="0" fontId="1" numFmtId="0" xfId="0" applyAlignment="1" applyBorder="1" applyFont="1">
      <alignment horizontal="center"/>
    </xf>
    <xf borderId="8" fillId="5" fontId="6" numFmtId="0" xfId="0" applyAlignment="1" applyBorder="1" applyFill="1" applyFont="1">
      <alignment horizontal="center" vertical="center"/>
    </xf>
    <xf borderId="11" fillId="5" fontId="12" numFmtId="164" xfId="0" applyBorder="1" applyFont="1" applyNumberFormat="1"/>
    <xf borderId="0" fillId="0" fontId="13" numFmtId="0" xfId="0" applyAlignment="1" applyFont="1">
      <alignment horizontal="center"/>
    </xf>
    <xf borderId="8" fillId="0" fontId="5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shrinkToFit="0" vertical="center" wrapText="1"/>
    </xf>
    <xf borderId="0" fillId="0" fontId="14" numFmtId="164" xfId="0" applyAlignment="1" applyFont="1" applyNumberFormat="1">
      <alignment vertical="center"/>
    </xf>
    <xf borderId="0" fillId="0" fontId="9" numFmtId="164" xfId="0" applyFont="1" applyNumberFormat="1"/>
    <xf borderId="0" fillId="0" fontId="12" numFmtId="0" xfId="0" applyAlignment="1" applyFont="1">
      <alignment horizontal="left" shrinkToFit="0" vertical="center" wrapText="1"/>
    </xf>
    <xf borderId="0" fillId="0" fontId="14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209550</xdr:colOff>
      <xdr:row>0</xdr:row>
      <xdr:rowOff>66675</xdr:rowOff>
    </xdr:from>
    <xdr:ext cx="1076325" cy="685800"/>
    <xdr:sp>
      <xdr:nvSpPr>
        <xdr:cNvPr id="3" name="Shape 3"/>
        <xdr:cNvSpPr txBox="1"/>
      </xdr:nvSpPr>
      <xdr:spPr>
        <a:xfrm>
          <a:off x="4807838" y="3437100"/>
          <a:ext cx="1076325" cy="685800"/>
        </a:xfrm>
        <a:prstGeom prst="rect">
          <a:avLst/>
        </a:prstGeom>
        <a:solidFill>
          <a:schemeClr val="lt1"/>
        </a:solidFill>
        <a:ln cap="flat" cmpd="sng" w="9525">
          <a:solidFill>
            <a:schemeClr val="lt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PODER JUDICIÁRIO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DO ESTADO DO ACRE</a:t>
          </a:r>
          <a:endParaRPr sz="800"/>
        </a:p>
      </xdr:txBody>
    </xdr:sp>
    <xdr:clientData fLocksWithSheet="0"/>
  </xdr:oneCellAnchor>
  <xdr:oneCellAnchor>
    <xdr:from>
      <xdr:col>0</xdr:col>
      <xdr:colOff>28575</xdr:colOff>
      <xdr:row>0</xdr:row>
      <xdr:rowOff>47625</xdr:rowOff>
    </xdr:from>
    <xdr:ext cx="590550" cy="714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19.86"/>
    <col customWidth="1" min="3" max="3" width="90.57"/>
    <col customWidth="1" min="4" max="4" width="14.29"/>
    <col customWidth="1" min="5" max="5" width="20.29"/>
    <col customWidth="1" min="6" max="6" width="19.86"/>
    <col customWidth="1" min="7" max="26" width="8.71"/>
  </cols>
  <sheetData>
    <row r="1" ht="37.5" customHeight="1">
      <c r="A1" s="1"/>
      <c r="B1" s="2"/>
      <c r="C1" s="3" t="s">
        <v>0</v>
      </c>
      <c r="D1" s="4"/>
      <c r="E1" s="5" t="s">
        <v>1</v>
      </c>
    </row>
    <row r="2" ht="24.75" customHeight="1">
      <c r="A2" s="6"/>
      <c r="B2" s="7"/>
      <c r="C2" s="8"/>
      <c r="D2" s="8"/>
      <c r="E2" s="8"/>
    </row>
    <row r="3" ht="25.5" customHeight="1">
      <c r="A3" s="9" t="s">
        <v>2</v>
      </c>
      <c r="B3" s="10"/>
      <c r="C3" s="11" t="s">
        <v>3</v>
      </c>
      <c r="D3" s="12" t="s">
        <v>4</v>
      </c>
      <c r="E3" s="13" t="s">
        <v>5</v>
      </c>
    </row>
    <row r="4" ht="24.0" customHeight="1">
      <c r="A4" s="14" t="s">
        <v>6</v>
      </c>
      <c r="B4" s="15"/>
      <c r="C4" s="16" t="s">
        <v>7</v>
      </c>
      <c r="D4" s="17"/>
      <c r="E4" s="18"/>
    </row>
    <row r="5" ht="22.5" customHeight="1">
      <c r="A5" s="19" t="s">
        <v>8</v>
      </c>
      <c r="B5" s="20"/>
      <c r="C5" s="21" t="s">
        <v>9</v>
      </c>
      <c r="D5" s="17"/>
      <c r="E5" s="22"/>
    </row>
    <row r="6" ht="7.5" customHeight="1">
      <c r="A6" s="23"/>
      <c r="B6" s="8"/>
      <c r="C6" s="8"/>
      <c r="D6" s="8"/>
      <c r="E6" s="22"/>
    </row>
    <row r="7">
      <c r="A7" s="24" t="s">
        <v>10</v>
      </c>
      <c r="B7" s="25" t="s">
        <v>11</v>
      </c>
      <c r="C7" s="26" t="s">
        <v>12</v>
      </c>
      <c r="D7" s="25" t="s">
        <v>13</v>
      </c>
      <c r="E7" s="25" t="s">
        <v>14</v>
      </c>
      <c r="F7" s="27"/>
    </row>
    <row r="8">
      <c r="A8" s="28">
        <v>1.0</v>
      </c>
      <c r="B8" s="29" t="s">
        <v>15</v>
      </c>
      <c r="C8" s="30" t="s">
        <v>16</v>
      </c>
      <c r="D8" s="29" t="s">
        <v>17</v>
      </c>
      <c r="E8" s="31">
        <v>85000.0</v>
      </c>
      <c r="F8" s="27"/>
    </row>
    <row r="9">
      <c r="A9" s="28">
        <f t="shared" ref="A9:A30" si="1">1+A8</f>
        <v>2</v>
      </c>
      <c r="B9" s="29" t="s">
        <v>18</v>
      </c>
      <c r="C9" s="32" t="s">
        <v>19</v>
      </c>
      <c r="D9" s="29" t="s">
        <v>17</v>
      </c>
      <c r="E9" s="31">
        <v>448139.16</v>
      </c>
      <c r="F9" s="33"/>
    </row>
    <row r="10">
      <c r="A10" s="28">
        <f t="shared" si="1"/>
        <v>3</v>
      </c>
      <c r="B10" s="29" t="s">
        <v>18</v>
      </c>
      <c r="C10" s="32" t="s">
        <v>20</v>
      </c>
      <c r="D10" s="34" t="s">
        <v>17</v>
      </c>
      <c r="E10" s="31">
        <v>100000.0</v>
      </c>
      <c r="F10" s="27"/>
    </row>
    <row r="11">
      <c r="A11" s="28">
        <f t="shared" si="1"/>
        <v>4</v>
      </c>
      <c r="B11" s="29" t="s">
        <v>21</v>
      </c>
      <c r="C11" s="35" t="s">
        <v>22</v>
      </c>
      <c r="D11" s="29" t="s">
        <v>23</v>
      </c>
      <c r="E11" s="31">
        <v>4000000.0</v>
      </c>
      <c r="F11" s="27"/>
    </row>
    <row r="12">
      <c r="A12" s="28">
        <f t="shared" si="1"/>
        <v>5</v>
      </c>
      <c r="B12" s="29" t="s">
        <v>21</v>
      </c>
      <c r="C12" s="30" t="s">
        <v>24</v>
      </c>
      <c r="D12" s="29" t="s">
        <v>23</v>
      </c>
      <c r="E12" s="31">
        <v>400000.0</v>
      </c>
      <c r="F12" s="27"/>
    </row>
    <row r="13">
      <c r="A13" s="28">
        <f t="shared" si="1"/>
        <v>6</v>
      </c>
      <c r="B13" s="29" t="s">
        <v>21</v>
      </c>
      <c r="C13" s="35" t="s">
        <v>25</v>
      </c>
      <c r="D13" s="29" t="s">
        <v>23</v>
      </c>
      <c r="E13" s="31">
        <v>5160126.16</v>
      </c>
      <c r="F13" s="27"/>
    </row>
    <row r="14">
      <c r="A14" s="28">
        <f t="shared" si="1"/>
        <v>7</v>
      </c>
      <c r="B14" s="29" t="s">
        <v>21</v>
      </c>
      <c r="C14" s="36" t="s">
        <v>26</v>
      </c>
      <c r="D14" s="29" t="s">
        <v>23</v>
      </c>
      <c r="E14" s="31">
        <v>2000000.0</v>
      </c>
      <c r="F14" s="27"/>
    </row>
    <row r="15">
      <c r="A15" s="28">
        <f t="shared" si="1"/>
        <v>8</v>
      </c>
      <c r="B15" s="29" t="s">
        <v>21</v>
      </c>
      <c r="C15" s="30" t="s">
        <v>27</v>
      </c>
      <c r="D15" s="29" t="s">
        <v>23</v>
      </c>
      <c r="E15" s="31">
        <v>100000.0</v>
      </c>
      <c r="F15" s="27"/>
    </row>
    <row r="16">
      <c r="A16" s="28">
        <f t="shared" si="1"/>
        <v>9</v>
      </c>
      <c r="B16" s="29" t="s">
        <v>18</v>
      </c>
      <c r="C16" s="30" t="s">
        <v>28</v>
      </c>
      <c r="D16" s="34" t="s">
        <v>17</v>
      </c>
      <c r="E16" s="31">
        <v>14000.0</v>
      </c>
      <c r="F16" s="27"/>
    </row>
    <row r="17">
      <c r="A17" s="28">
        <f t="shared" si="1"/>
        <v>10</v>
      </c>
      <c r="B17" s="29" t="s">
        <v>18</v>
      </c>
      <c r="C17" s="30" t="s">
        <v>29</v>
      </c>
      <c r="D17" s="34" t="s">
        <v>17</v>
      </c>
      <c r="E17" s="31">
        <v>492792.96</v>
      </c>
      <c r="F17" s="27"/>
    </row>
    <row r="18">
      <c r="A18" s="28">
        <f t="shared" si="1"/>
        <v>11</v>
      </c>
      <c r="B18" s="29" t="s">
        <v>18</v>
      </c>
      <c r="C18" s="30" t="s">
        <v>30</v>
      </c>
      <c r="D18" s="34" t="s">
        <v>17</v>
      </c>
      <c r="E18" s="31">
        <f>1050428+25403.89</f>
        <v>1075831.89</v>
      </c>
      <c r="F18" s="27"/>
    </row>
    <row r="19">
      <c r="A19" s="28">
        <f t="shared" si="1"/>
        <v>12</v>
      </c>
      <c r="B19" s="29" t="s">
        <v>18</v>
      </c>
      <c r="C19" s="37" t="s">
        <v>31</v>
      </c>
      <c r="D19" s="34" t="s">
        <v>17</v>
      </c>
      <c r="E19" s="31">
        <v>119950.0</v>
      </c>
      <c r="F19" s="38" t="s">
        <v>32</v>
      </c>
    </row>
    <row r="20">
      <c r="A20" s="28">
        <f t="shared" si="1"/>
        <v>13</v>
      </c>
      <c r="B20" s="29" t="s">
        <v>21</v>
      </c>
      <c r="C20" s="30" t="s">
        <v>33</v>
      </c>
      <c r="D20" s="29" t="s">
        <v>23</v>
      </c>
      <c r="E20" s="31">
        <v>40000.0</v>
      </c>
      <c r="F20" s="27"/>
    </row>
    <row r="21" ht="15.75" customHeight="1">
      <c r="A21" s="28">
        <f t="shared" si="1"/>
        <v>14</v>
      </c>
      <c r="B21" s="29" t="s">
        <v>21</v>
      </c>
      <c r="C21" s="30" t="s">
        <v>34</v>
      </c>
      <c r="D21" s="29" t="s">
        <v>23</v>
      </c>
      <c r="E21" s="31">
        <v>100000.0</v>
      </c>
      <c r="F21" s="27"/>
    </row>
    <row r="22" ht="15.75" customHeight="1">
      <c r="A22" s="28">
        <f t="shared" si="1"/>
        <v>15</v>
      </c>
      <c r="B22" s="29" t="s">
        <v>18</v>
      </c>
      <c r="C22" s="30" t="s">
        <v>35</v>
      </c>
      <c r="D22" s="34" t="s">
        <v>17</v>
      </c>
      <c r="E22" s="31">
        <v>64678.48</v>
      </c>
      <c r="F22" s="27"/>
    </row>
    <row r="23" ht="15.75" customHeight="1">
      <c r="A23" s="28">
        <f t="shared" si="1"/>
        <v>16</v>
      </c>
      <c r="B23" s="29" t="s">
        <v>18</v>
      </c>
      <c r="C23" s="30" t="s">
        <v>36</v>
      </c>
      <c r="D23" s="34" t="s">
        <v>17</v>
      </c>
      <c r="E23" s="31">
        <v>3296529.2</v>
      </c>
      <c r="F23" s="27"/>
    </row>
    <row r="24" ht="15.75" customHeight="1">
      <c r="A24" s="28">
        <f t="shared" si="1"/>
        <v>17</v>
      </c>
      <c r="B24" s="29" t="s">
        <v>18</v>
      </c>
      <c r="C24" s="30" t="s">
        <v>37</v>
      </c>
      <c r="D24" s="29" t="s">
        <v>23</v>
      </c>
      <c r="E24" s="31">
        <v>50000.0</v>
      </c>
      <c r="F24" s="27"/>
    </row>
    <row r="25" ht="15.75" customHeight="1">
      <c r="A25" s="28">
        <f t="shared" si="1"/>
        <v>18</v>
      </c>
      <c r="B25" s="29" t="s">
        <v>38</v>
      </c>
      <c r="C25" s="30" t="s">
        <v>39</v>
      </c>
      <c r="D25" s="34" t="s">
        <v>17</v>
      </c>
      <c r="E25" s="31">
        <v>6600000.0</v>
      </c>
      <c r="F25" s="27"/>
    </row>
    <row r="26" ht="15.75" customHeight="1">
      <c r="A26" s="28">
        <f t="shared" si="1"/>
        <v>19</v>
      </c>
      <c r="B26" s="29" t="s">
        <v>21</v>
      </c>
      <c r="C26" s="30" t="s">
        <v>40</v>
      </c>
      <c r="D26" s="29" t="s">
        <v>23</v>
      </c>
      <c r="E26" s="31">
        <v>256916.66</v>
      </c>
      <c r="F26" s="27"/>
    </row>
    <row r="27" ht="15.75" customHeight="1">
      <c r="A27" s="28">
        <f t="shared" si="1"/>
        <v>20</v>
      </c>
      <c r="B27" s="29" t="s">
        <v>18</v>
      </c>
      <c r="C27" s="39" t="s">
        <v>41</v>
      </c>
      <c r="D27" s="29" t="s">
        <v>23</v>
      </c>
      <c r="E27" s="40">
        <v>132479.77</v>
      </c>
      <c r="F27" s="27"/>
    </row>
    <row r="28" ht="15.75" customHeight="1">
      <c r="A28" s="28">
        <f t="shared" si="1"/>
        <v>21</v>
      </c>
      <c r="B28" s="29" t="s">
        <v>21</v>
      </c>
      <c r="C28" s="30" t="s">
        <v>42</v>
      </c>
      <c r="D28" s="29" t="s">
        <v>23</v>
      </c>
      <c r="E28" s="31">
        <v>150000.0</v>
      </c>
      <c r="F28" s="27"/>
    </row>
    <row r="29" ht="15.75" customHeight="1">
      <c r="A29" s="28">
        <f t="shared" si="1"/>
        <v>22</v>
      </c>
      <c r="B29" s="29" t="s">
        <v>18</v>
      </c>
      <c r="C29" s="30" t="s">
        <v>43</v>
      </c>
      <c r="D29" s="34" t="s">
        <v>17</v>
      </c>
      <c r="E29" s="31">
        <v>6000.0</v>
      </c>
      <c r="F29" s="27"/>
    </row>
    <row r="30" ht="15.75" customHeight="1">
      <c r="A30" s="28">
        <f t="shared" si="1"/>
        <v>23</v>
      </c>
      <c r="B30" s="29" t="s">
        <v>44</v>
      </c>
      <c r="C30" s="32" t="s">
        <v>45</v>
      </c>
      <c r="D30" s="34" t="s">
        <v>17</v>
      </c>
      <c r="E30" s="41" t="s">
        <v>46</v>
      </c>
      <c r="F30" s="38" t="s">
        <v>32</v>
      </c>
    </row>
    <row r="31" ht="15.75" customHeight="1">
      <c r="A31" s="28"/>
      <c r="B31" s="29" t="s">
        <v>44</v>
      </c>
      <c r="C31" s="32" t="s">
        <v>47</v>
      </c>
      <c r="D31" s="42" t="s">
        <v>17</v>
      </c>
      <c r="E31" s="41">
        <v>258365.22</v>
      </c>
      <c r="F31" s="38" t="s">
        <v>32</v>
      </c>
    </row>
    <row r="32" ht="15.75" customHeight="1">
      <c r="A32" s="28">
        <f>1+A30</f>
        <v>24</v>
      </c>
      <c r="B32" s="29" t="s">
        <v>18</v>
      </c>
      <c r="C32" s="30" t="s">
        <v>48</v>
      </c>
      <c r="D32" s="34" t="s">
        <v>17</v>
      </c>
      <c r="E32" s="31">
        <v>119912.48</v>
      </c>
      <c r="F32" s="27"/>
    </row>
    <row r="33" ht="15.75" customHeight="1">
      <c r="A33" s="28">
        <f t="shared" ref="A33:A35" si="2">1+A32</f>
        <v>25</v>
      </c>
      <c r="B33" s="29" t="s">
        <v>18</v>
      </c>
      <c r="C33" s="30" t="s">
        <v>49</v>
      </c>
      <c r="D33" s="34" t="s">
        <v>17</v>
      </c>
      <c r="E33" s="31">
        <v>20000.0</v>
      </c>
      <c r="F33" s="27"/>
    </row>
    <row r="34" ht="15.75" customHeight="1">
      <c r="A34" s="28">
        <f t="shared" si="2"/>
        <v>26</v>
      </c>
      <c r="B34" s="29" t="s">
        <v>18</v>
      </c>
      <c r="C34" s="30" t="s">
        <v>50</v>
      </c>
      <c r="D34" s="29" t="s">
        <v>23</v>
      </c>
      <c r="E34" s="31">
        <v>80000.0</v>
      </c>
      <c r="F34" s="27"/>
    </row>
    <row r="35" ht="15.75" customHeight="1">
      <c r="A35" s="28">
        <f t="shared" si="2"/>
        <v>27</v>
      </c>
      <c r="B35" s="29" t="s">
        <v>51</v>
      </c>
      <c r="C35" s="30" t="s">
        <v>52</v>
      </c>
      <c r="D35" s="34" t="s">
        <v>17</v>
      </c>
      <c r="E35" s="31">
        <v>500.0</v>
      </c>
      <c r="F35" s="27"/>
    </row>
    <row r="36" ht="15.75" customHeight="1">
      <c r="A36" s="28"/>
      <c r="B36" s="29" t="s">
        <v>18</v>
      </c>
      <c r="C36" s="32" t="s">
        <v>53</v>
      </c>
      <c r="D36" s="34" t="s">
        <v>17</v>
      </c>
      <c r="E36" s="41" t="s">
        <v>54</v>
      </c>
      <c r="F36" s="38" t="s">
        <v>32</v>
      </c>
    </row>
    <row r="37" ht="15.0" customHeight="1">
      <c r="A37" s="43" t="s">
        <v>55</v>
      </c>
      <c r="B37" s="17"/>
      <c r="C37" s="17"/>
      <c r="D37" s="4"/>
      <c r="E37" s="44">
        <f>SUM(E8:E36)</f>
        <v>25171221.98</v>
      </c>
      <c r="F37" s="27"/>
    </row>
    <row r="38" ht="15.75" customHeight="1">
      <c r="A38" s="28">
        <v>1.0</v>
      </c>
      <c r="B38" s="29" t="s">
        <v>15</v>
      </c>
      <c r="C38" s="30" t="s">
        <v>16</v>
      </c>
      <c r="D38" s="42" t="s">
        <v>17</v>
      </c>
      <c r="E38" s="31">
        <v>35000.0</v>
      </c>
      <c r="F38" s="27"/>
    </row>
    <row r="39" ht="15.75" customHeight="1">
      <c r="A39" s="28">
        <f t="shared" ref="A39:A60" si="3">1+A38</f>
        <v>2</v>
      </c>
      <c r="B39" s="29" t="s">
        <v>18</v>
      </c>
      <c r="C39" s="30" t="s">
        <v>56</v>
      </c>
      <c r="D39" s="42" t="s">
        <v>17</v>
      </c>
      <c r="E39" s="31">
        <v>300000.0</v>
      </c>
      <c r="F39" s="27"/>
    </row>
    <row r="40" ht="15.75" customHeight="1">
      <c r="A40" s="28">
        <f t="shared" si="3"/>
        <v>3</v>
      </c>
      <c r="B40" s="29" t="s">
        <v>18</v>
      </c>
      <c r="C40" s="30" t="s">
        <v>57</v>
      </c>
      <c r="D40" s="42" t="s">
        <v>23</v>
      </c>
      <c r="E40" s="31">
        <v>40100.0</v>
      </c>
      <c r="F40" s="27"/>
    </row>
    <row r="41" ht="15.75" customHeight="1">
      <c r="A41" s="28">
        <f t="shared" si="3"/>
        <v>4</v>
      </c>
      <c r="B41" s="29" t="s">
        <v>21</v>
      </c>
      <c r="C41" s="35" t="s">
        <v>58</v>
      </c>
      <c r="D41" s="42" t="s">
        <v>23</v>
      </c>
      <c r="E41" s="31">
        <v>3000000.0</v>
      </c>
      <c r="F41" s="27"/>
    </row>
    <row r="42" ht="15.75" customHeight="1">
      <c r="A42" s="28">
        <f t="shared" si="3"/>
        <v>5</v>
      </c>
      <c r="B42" s="29" t="s">
        <v>21</v>
      </c>
      <c r="C42" s="30" t="s">
        <v>59</v>
      </c>
      <c r="D42" s="42" t="s">
        <v>23</v>
      </c>
      <c r="E42" s="31">
        <v>250000.0</v>
      </c>
      <c r="F42" s="27"/>
    </row>
    <row r="43" ht="15.75" customHeight="1">
      <c r="A43" s="28">
        <f t="shared" si="3"/>
        <v>6</v>
      </c>
      <c r="B43" s="29" t="s">
        <v>21</v>
      </c>
      <c r="C43" s="35" t="s">
        <v>60</v>
      </c>
      <c r="D43" s="42" t="s">
        <v>23</v>
      </c>
      <c r="E43" s="31">
        <v>4000000.0</v>
      </c>
      <c r="F43" s="27"/>
    </row>
    <row r="44" ht="15.75" customHeight="1">
      <c r="A44" s="28">
        <f t="shared" si="3"/>
        <v>7</v>
      </c>
      <c r="B44" s="29" t="s">
        <v>21</v>
      </c>
      <c r="C44" s="36" t="s">
        <v>61</v>
      </c>
      <c r="D44" s="42" t="s">
        <v>23</v>
      </c>
      <c r="E44" s="31">
        <v>1500000.0</v>
      </c>
      <c r="F44" s="27"/>
    </row>
    <row r="45" ht="15.75" customHeight="1">
      <c r="A45" s="28">
        <f t="shared" si="3"/>
        <v>8</v>
      </c>
      <c r="B45" s="29" t="s">
        <v>21</v>
      </c>
      <c r="C45" s="30" t="s">
        <v>62</v>
      </c>
      <c r="D45" s="42" t="s">
        <v>23</v>
      </c>
      <c r="E45" s="31">
        <v>65790.83</v>
      </c>
      <c r="F45" s="27"/>
    </row>
    <row r="46" ht="15.75" customHeight="1">
      <c r="A46" s="28">
        <f t="shared" si="3"/>
        <v>9</v>
      </c>
      <c r="B46" s="29" t="s">
        <v>18</v>
      </c>
      <c r="C46" s="30" t="s">
        <v>63</v>
      </c>
      <c r="D46" s="42" t="s">
        <v>17</v>
      </c>
      <c r="E46" s="31">
        <v>6160.0</v>
      </c>
      <c r="F46" s="27"/>
    </row>
    <row r="47" ht="15.75" customHeight="1">
      <c r="A47" s="28">
        <f t="shared" si="3"/>
        <v>10</v>
      </c>
      <c r="B47" s="29" t="s">
        <v>18</v>
      </c>
      <c r="C47" s="30" t="s">
        <v>64</v>
      </c>
      <c r="D47" s="42" t="s">
        <v>17</v>
      </c>
      <c r="E47" s="31">
        <v>200000.0</v>
      </c>
      <c r="F47" s="27"/>
    </row>
    <row r="48" ht="15.75" customHeight="1">
      <c r="A48" s="28">
        <f t="shared" si="3"/>
        <v>11</v>
      </c>
      <c r="B48" s="29" t="s">
        <v>18</v>
      </c>
      <c r="C48" s="32" t="s">
        <v>65</v>
      </c>
      <c r="D48" s="42" t="s">
        <v>17</v>
      </c>
      <c r="E48" s="31">
        <v>805064.5</v>
      </c>
      <c r="F48" s="27"/>
    </row>
    <row r="49" ht="15.75" customHeight="1">
      <c r="A49" s="28">
        <f t="shared" si="3"/>
        <v>12</v>
      </c>
      <c r="B49" s="29" t="s">
        <v>18</v>
      </c>
      <c r="C49" s="37" t="s">
        <v>66</v>
      </c>
      <c r="D49" s="42" t="s">
        <v>17</v>
      </c>
      <c r="E49" s="31">
        <v>100000.0</v>
      </c>
      <c r="F49" s="38" t="s">
        <v>32</v>
      </c>
    </row>
    <row r="50" ht="15.75" customHeight="1">
      <c r="A50" s="28">
        <f t="shared" si="3"/>
        <v>13</v>
      </c>
      <c r="B50" s="29" t="s">
        <v>21</v>
      </c>
      <c r="C50" s="30" t="s">
        <v>67</v>
      </c>
      <c r="D50" s="42" t="s">
        <v>23</v>
      </c>
      <c r="E50" s="31">
        <v>40000.0</v>
      </c>
      <c r="F50" s="27"/>
    </row>
    <row r="51" ht="15.75" customHeight="1">
      <c r="A51" s="28">
        <f t="shared" si="3"/>
        <v>14</v>
      </c>
      <c r="B51" s="29" t="s">
        <v>21</v>
      </c>
      <c r="C51" s="30" t="s">
        <v>68</v>
      </c>
      <c r="D51" s="42" t="s">
        <v>69</v>
      </c>
      <c r="E51" s="31">
        <v>100000.0</v>
      </c>
      <c r="F51" s="27"/>
    </row>
    <row r="52" ht="15.75" customHeight="1">
      <c r="A52" s="28">
        <f t="shared" si="3"/>
        <v>15</v>
      </c>
      <c r="B52" s="29" t="s">
        <v>18</v>
      </c>
      <c r="C52" s="30" t="s">
        <v>70</v>
      </c>
      <c r="D52" s="42" t="s">
        <v>17</v>
      </c>
      <c r="E52" s="31">
        <v>50000.0</v>
      </c>
      <c r="F52" s="27"/>
    </row>
    <row r="53" ht="15.75" customHeight="1">
      <c r="A53" s="28">
        <f t="shared" si="3"/>
        <v>16</v>
      </c>
      <c r="B53" s="29" t="s">
        <v>18</v>
      </c>
      <c r="C53" s="30" t="s">
        <v>71</v>
      </c>
      <c r="D53" s="42" t="s">
        <v>17</v>
      </c>
      <c r="E53" s="31">
        <v>2000000.0</v>
      </c>
      <c r="F53" s="27"/>
    </row>
    <row r="54" ht="15.75" customHeight="1">
      <c r="A54" s="28">
        <f t="shared" si="3"/>
        <v>17</v>
      </c>
      <c r="B54" s="29" t="s">
        <v>18</v>
      </c>
      <c r="C54" s="30" t="s">
        <v>37</v>
      </c>
      <c r="D54" s="42" t="s">
        <v>23</v>
      </c>
      <c r="E54" s="31">
        <v>50000.0</v>
      </c>
      <c r="F54" s="27"/>
    </row>
    <row r="55" ht="15.75" customHeight="1">
      <c r="A55" s="28">
        <f t="shared" si="3"/>
        <v>18</v>
      </c>
      <c r="B55" s="29" t="s">
        <v>38</v>
      </c>
      <c r="C55" s="30" t="s">
        <v>72</v>
      </c>
      <c r="D55" s="42" t="s">
        <v>17</v>
      </c>
      <c r="E55" s="31">
        <v>2021240.0</v>
      </c>
      <c r="F55" s="27"/>
    </row>
    <row r="56" ht="15.75" customHeight="1">
      <c r="A56" s="28">
        <f t="shared" si="3"/>
        <v>19</v>
      </c>
      <c r="B56" s="29" t="s">
        <v>21</v>
      </c>
      <c r="C56" s="30" t="s">
        <v>73</v>
      </c>
      <c r="D56" s="42" t="s">
        <v>23</v>
      </c>
      <c r="E56" s="31">
        <v>200000.0</v>
      </c>
      <c r="F56" s="27"/>
    </row>
    <row r="57" ht="15.75" customHeight="1">
      <c r="A57" s="28">
        <f t="shared" si="3"/>
        <v>20</v>
      </c>
      <c r="B57" s="29" t="s">
        <v>18</v>
      </c>
      <c r="C57" s="39" t="s">
        <v>74</v>
      </c>
      <c r="D57" s="42" t="s">
        <v>23</v>
      </c>
      <c r="E57" s="40">
        <v>100000.0</v>
      </c>
      <c r="F57" s="27"/>
    </row>
    <row r="58" ht="15.75" customHeight="1">
      <c r="A58" s="28">
        <f t="shared" si="3"/>
        <v>21</v>
      </c>
      <c r="B58" s="29" t="s">
        <v>21</v>
      </c>
      <c r="C58" s="30" t="s">
        <v>75</v>
      </c>
      <c r="D58" s="42" t="s">
        <v>23</v>
      </c>
      <c r="E58" s="31">
        <v>100000.0</v>
      </c>
      <c r="F58" s="27"/>
    </row>
    <row r="59" ht="15.75" customHeight="1">
      <c r="A59" s="28">
        <f t="shared" si="3"/>
        <v>22</v>
      </c>
      <c r="B59" s="29" t="s">
        <v>18</v>
      </c>
      <c r="C59" s="30" t="s">
        <v>43</v>
      </c>
      <c r="D59" s="42" t="s">
        <v>17</v>
      </c>
      <c r="E59" s="31">
        <v>6000.0</v>
      </c>
      <c r="F59" s="27"/>
    </row>
    <row r="60" ht="15.75" customHeight="1">
      <c r="A60" s="28">
        <f t="shared" si="3"/>
        <v>23</v>
      </c>
      <c r="B60" s="29" t="s">
        <v>44</v>
      </c>
      <c r="C60" s="32" t="s">
        <v>76</v>
      </c>
      <c r="D60" s="42" t="s">
        <v>17</v>
      </c>
      <c r="E60" s="31">
        <v>217723.5</v>
      </c>
      <c r="F60" s="38" t="s">
        <v>32</v>
      </c>
    </row>
    <row r="61" ht="15.75" customHeight="1">
      <c r="A61" s="28"/>
      <c r="B61" s="29" t="s">
        <v>44</v>
      </c>
      <c r="C61" s="32" t="s">
        <v>77</v>
      </c>
      <c r="D61" s="42" t="s">
        <v>17</v>
      </c>
      <c r="E61" s="41">
        <v>258365.22</v>
      </c>
      <c r="F61" s="38" t="s">
        <v>32</v>
      </c>
    </row>
    <row r="62" ht="15.75" customHeight="1">
      <c r="A62" s="28">
        <f>1+A60</f>
        <v>24</v>
      </c>
      <c r="B62" s="29" t="s">
        <v>18</v>
      </c>
      <c r="C62" s="30" t="s">
        <v>78</v>
      </c>
      <c r="D62" s="42" t="s">
        <v>17</v>
      </c>
      <c r="E62" s="31">
        <v>100000.0</v>
      </c>
      <c r="F62" s="27"/>
    </row>
    <row r="63" ht="15.75" customHeight="1">
      <c r="A63" s="28">
        <f t="shared" ref="A63:A65" si="4">1+A62</f>
        <v>25</v>
      </c>
      <c r="B63" s="29" t="s">
        <v>18</v>
      </c>
      <c r="C63" s="30" t="s">
        <v>79</v>
      </c>
      <c r="D63" s="42" t="s">
        <v>17</v>
      </c>
      <c r="E63" s="31">
        <v>17512.0</v>
      </c>
      <c r="F63" s="27"/>
    </row>
    <row r="64" ht="15.75" customHeight="1">
      <c r="A64" s="28">
        <f t="shared" si="4"/>
        <v>26</v>
      </c>
      <c r="B64" s="29" t="s">
        <v>18</v>
      </c>
      <c r="C64" s="30" t="s">
        <v>50</v>
      </c>
      <c r="D64" s="42" t="s">
        <v>23</v>
      </c>
      <c r="E64" s="31">
        <v>80000.0</v>
      </c>
      <c r="F64" s="27"/>
    </row>
    <row r="65" ht="15.75" customHeight="1">
      <c r="A65" s="28">
        <f t="shared" si="4"/>
        <v>27</v>
      </c>
      <c r="B65" s="29" t="s">
        <v>51</v>
      </c>
      <c r="C65" s="30" t="s">
        <v>52</v>
      </c>
      <c r="D65" s="42" t="s">
        <v>17</v>
      </c>
      <c r="E65" s="31">
        <v>1500.0</v>
      </c>
      <c r="F65" s="27"/>
    </row>
    <row r="66" ht="15.75" customHeight="1">
      <c r="A66" s="28"/>
      <c r="B66" s="29" t="s">
        <v>18</v>
      </c>
      <c r="C66" s="32" t="s">
        <v>80</v>
      </c>
      <c r="D66" s="34" t="s">
        <v>17</v>
      </c>
      <c r="E66" s="41" t="s">
        <v>54</v>
      </c>
      <c r="F66" s="38" t="s">
        <v>32</v>
      </c>
    </row>
    <row r="67" ht="15.75" customHeight="1">
      <c r="A67" s="28"/>
      <c r="B67" s="29"/>
      <c r="C67" s="32"/>
      <c r="D67" s="34"/>
      <c r="E67" s="41"/>
      <c r="F67" s="38"/>
    </row>
    <row r="68" ht="14.25" customHeight="1">
      <c r="A68" s="45" t="s">
        <v>81</v>
      </c>
      <c r="B68" s="17"/>
      <c r="C68" s="17"/>
      <c r="D68" s="4"/>
      <c r="E68" s="46">
        <f>SUM(E38:E65)</f>
        <v>15644456.05</v>
      </c>
      <c r="F68" s="27"/>
    </row>
    <row r="69" ht="15.75" customHeight="1">
      <c r="A69" s="47"/>
      <c r="B69" s="17"/>
      <c r="C69" s="17"/>
      <c r="D69" s="17"/>
      <c r="E69" s="4"/>
      <c r="F69" s="27"/>
    </row>
    <row r="70" ht="14.25" customHeight="1">
      <c r="A70" s="48" t="s">
        <v>82</v>
      </c>
      <c r="B70" s="17"/>
      <c r="C70" s="17"/>
      <c r="D70" s="4"/>
      <c r="E70" s="49">
        <f>E37+E68</f>
        <v>40815678.03</v>
      </c>
      <c r="F70" s="27"/>
    </row>
    <row r="71" ht="15.75" customHeight="1">
      <c r="F71" s="27"/>
    </row>
    <row r="72" ht="15.75" customHeight="1">
      <c r="F72" s="27"/>
    </row>
    <row r="73" ht="15.75" customHeight="1">
      <c r="B73" s="50" t="s">
        <v>83</v>
      </c>
      <c r="C73" s="50" t="s">
        <v>84</v>
      </c>
      <c r="F73" s="27"/>
    </row>
    <row r="74" ht="15.75" customHeight="1">
      <c r="F74" s="27"/>
    </row>
    <row r="75" ht="30.0" customHeight="1">
      <c r="A75" s="28">
        <v>1.0</v>
      </c>
      <c r="B75" s="51" t="s">
        <v>85</v>
      </c>
      <c r="C75" s="17"/>
      <c r="D75" s="17"/>
      <c r="E75" s="4"/>
      <c r="F75" s="27"/>
    </row>
    <row r="76" ht="15.75" customHeight="1">
      <c r="A76" s="28">
        <f t="shared" ref="A76:A85" si="5">1+A75</f>
        <v>2</v>
      </c>
      <c r="B76" s="51" t="s">
        <v>86</v>
      </c>
      <c r="C76" s="17"/>
      <c r="D76" s="17"/>
      <c r="E76" s="4"/>
      <c r="F76" s="27"/>
    </row>
    <row r="77" ht="31.5" customHeight="1">
      <c r="A77" s="28">
        <f t="shared" si="5"/>
        <v>3</v>
      </c>
      <c r="B77" s="51" t="s">
        <v>87</v>
      </c>
      <c r="C77" s="17"/>
      <c r="D77" s="17"/>
      <c r="E77" s="4"/>
      <c r="F77" s="27"/>
    </row>
    <row r="78" ht="15.75" customHeight="1">
      <c r="A78" s="28">
        <f t="shared" si="5"/>
        <v>4</v>
      </c>
      <c r="B78" s="51" t="s">
        <v>88</v>
      </c>
      <c r="C78" s="17"/>
      <c r="D78" s="17"/>
      <c r="E78" s="4"/>
      <c r="F78" s="27"/>
    </row>
    <row r="79" ht="15.75" customHeight="1">
      <c r="A79" s="28">
        <f t="shared" si="5"/>
        <v>5</v>
      </c>
      <c r="B79" s="52" t="s">
        <v>89</v>
      </c>
      <c r="C79" s="17"/>
      <c r="D79" s="17"/>
      <c r="E79" s="4"/>
      <c r="F79" s="27"/>
    </row>
    <row r="80">
      <c r="A80" s="28">
        <f t="shared" si="5"/>
        <v>6</v>
      </c>
      <c r="B80" s="52" t="s">
        <v>90</v>
      </c>
      <c r="C80" s="17"/>
      <c r="D80" s="17"/>
      <c r="E80" s="4"/>
      <c r="F80" s="27"/>
    </row>
    <row r="81" ht="15.75" customHeight="1">
      <c r="A81" s="28">
        <f t="shared" si="5"/>
        <v>7</v>
      </c>
      <c r="B81" s="52" t="s">
        <v>91</v>
      </c>
      <c r="C81" s="17"/>
      <c r="D81" s="17"/>
      <c r="E81" s="4"/>
      <c r="F81" s="27"/>
    </row>
    <row r="82" ht="30.75" customHeight="1">
      <c r="A82" s="28">
        <f t="shared" si="5"/>
        <v>8</v>
      </c>
      <c r="B82" s="52" t="s">
        <v>92</v>
      </c>
      <c r="C82" s="17"/>
      <c r="D82" s="17"/>
      <c r="E82" s="4"/>
      <c r="F82" s="27"/>
    </row>
    <row r="83" ht="30.0" customHeight="1">
      <c r="A83" s="28">
        <f t="shared" si="5"/>
        <v>9</v>
      </c>
      <c r="B83" s="52" t="s">
        <v>93</v>
      </c>
      <c r="C83" s="17"/>
      <c r="D83" s="17"/>
      <c r="E83" s="4"/>
      <c r="F83" s="27"/>
    </row>
    <row r="84" ht="29.25" customHeight="1">
      <c r="A84" s="28">
        <f t="shared" si="5"/>
        <v>10</v>
      </c>
      <c r="B84" s="52" t="s">
        <v>94</v>
      </c>
      <c r="C84" s="17"/>
      <c r="D84" s="17"/>
      <c r="E84" s="4"/>
      <c r="F84" s="27"/>
    </row>
    <row r="85" ht="30.0" customHeight="1">
      <c r="A85" s="28">
        <f t="shared" si="5"/>
        <v>11</v>
      </c>
      <c r="B85" s="52" t="s">
        <v>95</v>
      </c>
      <c r="C85" s="17"/>
      <c r="D85" s="17"/>
      <c r="E85" s="4"/>
      <c r="F85" s="27"/>
    </row>
    <row r="86" ht="15.75" customHeight="1">
      <c r="A86" s="53"/>
      <c r="B86" s="54"/>
      <c r="C86" s="54"/>
      <c r="D86" s="54"/>
      <c r="E86" s="55"/>
    </row>
    <row r="87" ht="15.75" customHeight="1">
      <c r="A87" s="27"/>
      <c r="B87" s="54"/>
      <c r="C87" s="54" t="s">
        <v>96</v>
      </c>
      <c r="D87" s="54"/>
      <c r="E87" s="56"/>
    </row>
    <row r="88" ht="15.75" customHeight="1">
      <c r="A88" s="27"/>
      <c r="B88" s="54"/>
      <c r="C88" s="57"/>
      <c r="D88" s="54"/>
      <c r="E88" s="58"/>
    </row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9">
    <mergeCell ref="A1:B2"/>
    <mergeCell ref="C1:D1"/>
    <mergeCell ref="C4:D4"/>
    <mergeCell ref="C5:D5"/>
    <mergeCell ref="A37:D37"/>
    <mergeCell ref="A68:D68"/>
    <mergeCell ref="A69:E69"/>
    <mergeCell ref="B81:E81"/>
    <mergeCell ref="B82:E82"/>
    <mergeCell ref="B83:E83"/>
    <mergeCell ref="B84:E84"/>
    <mergeCell ref="B85:E85"/>
    <mergeCell ref="A70:D70"/>
    <mergeCell ref="B75:E75"/>
    <mergeCell ref="B76:E76"/>
    <mergeCell ref="B77:E77"/>
    <mergeCell ref="B78:E78"/>
    <mergeCell ref="B79:E79"/>
    <mergeCell ref="B80:E80"/>
  </mergeCells>
  <dataValidations>
    <dataValidation type="list" allowBlank="1" showInputMessage="1" showErrorMessage="1" prompt="Selecione a opção - Selecione a opção SIM ou NÃO na lista." sqref="D8:D30 D32:D36 D38:D44 D66:D67">
      <formula1>"SIM,NÃO"</formula1>
    </dataValidation>
  </dataValidations>
  <printOptions/>
  <pageMargins bottom="0.75" footer="0.0" header="0.0" left="0.25" right="0.25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2016-06-29T15:17:05Z</dcterms:created>
  <dc:creator>Mario Luis Santos da Silva</dc:creator>
</cp:coreProperties>
</file>